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7496" windowHeight="11016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/>
  <c r="E70"/>
  <c r="E69" s="1"/>
  <c r="E68" s="1"/>
  <c r="E66"/>
  <c r="E64" s="1"/>
  <c r="E63" s="1"/>
  <c r="E62" s="1"/>
  <c r="E59"/>
  <c r="E53"/>
  <c r="E52" s="1"/>
  <c r="E51" s="1"/>
  <c r="E50" s="1"/>
  <c r="E27"/>
  <c r="E25" s="1"/>
  <c r="E24" s="1"/>
  <c r="E81"/>
  <c r="E77"/>
  <c r="E79"/>
  <c r="E58"/>
  <c r="E56"/>
  <c r="E48"/>
  <c r="E46"/>
  <c r="E44"/>
  <c r="E42"/>
  <c r="E40"/>
  <c r="E38"/>
  <c r="E33"/>
  <c r="E32" s="1"/>
  <c r="E31" s="1"/>
  <c r="E29"/>
  <c r="E22"/>
  <c r="E21" s="1"/>
  <c r="E37" l="1"/>
  <c r="E36" s="1"/>
  <c r="E20"/>
  <c r="E74"/>
  <c r="E73" s="1"/>
  <c r="E55"/>
  <c r="E54"/>
  <c r="E35" s="1"/>
  <c r="E19" s="1"/>
</calcChain>
</file>

<file path=xl/sharedStrings.xml><?xml version="1.0" encoding="utf-8"?>
<sst xmlns="http://schemas.openxmlformats.org/spreadsheetml/2006/main" count="150" uniqueCount="102">
  <si>
    <t>Обеспечение деятельности администрации Харьковского сельского поселения Лабинского района</t>
  </si>
  <si>
    <t>Высшее должностное лицо Харьковского сельского поселения Лабинского района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</si>
  <si>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</si>
  <si>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</si>
  <si>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функционирования администрации Харьковского сельского поселения Лабинского района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</si>
  <si>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</si>
  <si>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</si>
  <si>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Резервный фонд администрации Харьковского сельского поселения Лабинского района.</t>
  </si>
  <si>
    <t>Обеспечение деятельности контрольно-счетной палаты</t>
  </si>
  <si>
    <t>Контрольно-счетная палата муниципального образования Лабинский район</t>
  </si>
  <si>
    <t>Осуществление отдельных полномочий поселений по формированию, утверждению, исполнению бюджета поселения и контролю за исполнением данного бюджета</t>
  </si>
  <si>
    <t>Межбюджетные трансферты</t>
  </si>
  <si>
    <t>Расходы Харьковского сельского поселения Лабинского района</t>
  </si>
  <si>
    <t>Муниципальные и ведомственные программы поселений</t>
  </si>
  <si>
    <t>Реализация мероприятий муниципальных и ведомственных программ поселений</t>
  </si>
  <si>
    <t>Ведомственная целевая программа «Повышение пожарной безопасности в Харьковском сельском поселении Лабинского района на 2021 год»</t>
  </si>
  <si>
    <t>Ведомственная целевая программа «Поддержка малого и среднего предпринимательства в Харьковском сельском поселении Лабинского района на 2021 год»</t>
  </si>
  <si>
    <t>Ведомственная целевая программа  «Информационное обеспечение  деятельности органов местного самоуправления Харьковского сельского поселения Лабинского района на 2021 год»</t>
  </si>
  <si>
    <t>Расходы по национальной экономике</t>
  </si>
  <si>
    <t xml:space="preserve">Реализация мероприятий по национальной экономике </t>
  </si>
  <si>
    <t>Обеспечение дорожной деятельности</t>
  </si>
  <si>
    <t>Расходы жилищно-коммунального хозяйства</t>
  </si>
  <si>
    <t>Реализация мероприятий жилищно-коммунального хозяйства</t>
  </si>
  <si>
    <t>Уличное освещение</t>
  </si>
  <si>
    <t xml:space="preserve">Прочие мероприятия по благоустройству   </t>
  </si>
  <si>
    <t>Расходы по отрасли культура</t>
  </si>
  <si>
    <t xml:space="preserve">Реализация мероприятий по отрасли культура </t>
  </si>
  <si>
    <t>Расходы на обеспечение деятельности (оказание услуг) муниципальных учреждений</t>
  </si>
  <si>
    <t>Расходы по отрасли культура (Библиотеки)</t>
  </si>
  <si>
    <t>Реализация мероприятий по отрасли культура (Библиотеки)</t>
  </si>
  <si>
    <t>Реализация мероприятий по непрограммным расходам</t>
  </si>
  <si>
    <t>Осуществление передаваемых полномочий по информированию населения об ограничении водопользования на водных объектах общего пользования</t>
  </si>
  <si>
    <t>Пенсионное обеспечение лиц, замещавших муниципальные должности и должности муниципальной службы в органах местного самоуправления</t>
  </si>
  <si>
    <t>Социальное обеспечение и иные выплаты населению</t>
  </si>
  <si>
    <t>Осуществление первичного воинского учета на территориях, где отсутствуют военные комиссариаты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</si>
  <si>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</si>
  <si>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№ п/п</t>
  </si>
  <si>
    <t>Наименование</t>
  </si>
  <si>
    <t>ЦСР</t>
  </si>
  <si>
    <t>ВР</t>
  </si>
  <si>
    <t>Сумма</t>
  </si>
  <si>
    <t>Всего</t>
  </si>
  <si>
    <t xml:space="preserve">Ведомственная целевая программа «Молодёжь Харьковского сельского  поселения Лабинского района» на 2021 год»  </t>
  </si>
  <si>
    <t xml:space="preserve">Отдельные мероприятия по непрограммным расходам </t>
  </si>
  <si>
    <t>к решению Совета Харьковского</t>
  </si>
  <si>
    <t>сельского поселения Лабинского района</t>
  </si>
  <si>
    <t>"Приложение № 5</t>
  </si>
  <si>
    <t>УТВЕРЖДЕНО</t>
  </si>
  <si>
    <t>решением Совета Харьковского</t>
  </si>
  <si>
    <t>"О местном бюджете на 2021 год"</t>
  </si>
  <si>
    <t xml:space="preserve">Распределение бюджетных ассигнований </t>
  </si>
  <si>
    <t>по целевым статьям (муниципальным программам и непрограммным</t>
  </si>
  <si>
    <t>направлениям деятельности), группам (группам и подгрупам) видов расходов</t>
  </si>
  <si>
    <t>классификации расходоов бюджетов на 2021 год</t>
  </si>
  <si>
    <t>(тыс. руб.)</t>
  </si>
  <si>
    <t>70 0 00 00000</t>
  </si>
  <si>
    <t>70 1 00 00000</t>
  </si>
  <si>
    <t>70 1 00 00190</t>
  </si>
  <si>
    <t>70 4 00 00000</t>
  </si>
  <si>
    <t>70 4 00 00190</t>
  </si>
  <si>
    <t>70 4 00 10490</t>
  </si>
  <si>
    <t xml:space="preserve">72 2 00 00000 </t>
  </si>
  <si>
    <t>72 2 00 21010</t>
  </si>
  <si>
    <t>80 0 00 00000</t>
  </si>
  <si>
    <t>80 1 00 00000</t>
  </si>
  <si>
    <t>80 1 01 00000</t>
  </si>
  <si>
    <t>80 1 01 12030</t>
  </si>
  <si>
    <t>80 1 01 12050</t>
  </si>
  <si>
    <t>80 1 01 12060</t>
  </si>
  <si>
    <t>Ведомственная целевая программа «Управление муниципальным имуществом Харьковского сельского поселения Лабинского района на 2021 год»</t>
  </si>
  <si>
    <t>80 1 01 12090</t>
  </si>
  <si>
    <t>Ведомственная целевая программа «Развитие и совершенствования системы гражданской обороны, защиты населения от ЧС природного и техногенного характера на территории Харьковского сельского поселения Лабинского района на 2021 год»</t>
  </si>
  <si>
    <t>80 1 01 12120</t>
  </si>
  <si>
    <t>80 1 01 12180</t>
  </si>
  <si>
    <t>80 2 00 00000</t>
  </si>
  <si>
    <t>80 2 02 00000</t>
  </si>
  <si>
    <t>80 2 02 12350</t>
  </si>
  <si>
    <t>80 3 00 00000</t>
  </si>
  <si>
    <t>80 3 03 00000</t>
  </si>
  <si>
    <t>80 3 03 12410</t>
  </si>
  <si>
    <t>80 3 03 12440</t>
  </si>
  <si>
    <t>80 5 05 00590</t>
  </si>
  <si>
    <t>80 6 00 00000</t>
  </si>
  <si>
    <t>80 6 06 00000</t>
  </si>
  <si>
    <t>80 6 06 00590</t>
  </si>
  <si>
    <t>80 9 00 00000</t>
  </si>
  <si>
    <t>80 9 09 00000</t>
  </si>
  <si>
    <t>80 9 09 12730</t>
  </si>
  <si>
    <t>80 9 09 51180</t>
  </si>
  <si>
    <t>80 9 09 60190</t>
  </si>
  <si>
    <t>Глава Харьковского сельского</t>
  </si>
  <si>
    <t>поселения Лабинского района</t>
  </si>
  <si>
    <t>Е.А. Дубровин</t>
  </si>
  <si>
    <t>80 9 09 11320</t>
  </si>
  <si>
    <t xml:space="preserve">72 0 00 00000 </t>
  </si>
  <si>
    <t>80 5 00 00000</t>
  </si>
  <si>
    <t>80 5 05 00000</t>
  </si>
  <si>
    <t>от 25 декабря 2020 года № 54/28</t>
  </si>
  <si>
    <t>80 3 03 62950</t>
  </si>
  <si>
    <t>Дотации на поддержку местных инициатив по итогам краевого конкурса</t>
  </si>
  <si>
    <t>Приложение № 3</t>
  </si>
  <si>
    <t>от________________  № ________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</si>
</sst>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3" xfId="0" applyFont="1" applyBorder="1"/>
    <xf numFmtId="0" fontId="1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/>
    <xf numFmtId="0" fontId="3" fillId="0" borderId="1" xfId="0" applyFont="1" applyBorder="1"/>
    <xf numFmtId="0" fontId="1" fillId="0" borderId="5" xfId="0" applyFont="1" applyBorder="1"/>
    <xf numFmtId="0" fontId="3" fillId="2" borderId="1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2" borderId="2" xfId="0" applyFont="1" applyFill="1" applyBorder="1" applyAlignment="1">
      <alignment horizontal="left" vertical="center" wrapText="1"/>
    </xf>
    <xf numFmtId="0" fontId="1" fillId="0" borderId="8" xfId="0" applyFont="1" applyBorder="1"/>
    <xf numFmtId="0" fontId="3" fillId="0" borderId="9" xfId="0" applyFont="1" applyBorder="1" applyAlignment="1">
      <alignment wrapText="1"/>
    </xf>
    <xf numFmtId="0" fontId="1" fillId="0" borderId="7" xfId="0" applyFont="1" applyBorder="1"/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1" xfId="0" applyFont="1" applyBorder="1"/>
    <xf numFmtId="0" fontId="1" fillId="0" borderId="12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6"/>
  <sheetViews>
    <sheetView tabSelected="1" workbookViewId="0">
      <selection activeCell="B19" sqref="B19"/>
    </sheetView>
  </sheetViews>
  <sheetFormatPr defaultRowHeight="14.4"/>
  <cols>
    <col min="1" max="1" width="5.21875" customWidth="1"/>
    <col min="2" max="2" width="45.6640625" customWidth="1"/>
    <col min="3" max="3" width="15.33203125" customWidth="1"/>
    <col min="4" max="4" width="12.33203125" customWidth="1"/>
    <col min="5" max="5" width="15.44140625" customWidth="1"/>
  </cols>
  <sheetData>
    <row r="1" spans="1:5" ht="15.6">
      <c r="C1" s="53" t="s">
        <v>100</v>
      </c>
      <c r="D1" s="53"/>
      <c r="E1" s="53"/>
    </row>
    <row r="2" spans="1:5" ht="15.6">
      <c r="C2" s="54" t="s">
        <v>44</v>
      </c>
      <c r="D2" s="54"/>
      <c r="E2" s="54"/>
    </row>
    <row r="3" spans="1:5" ht="15.6">
      <c r="C3" s="54" t="s">
        <v>45</v>
      </c>
      <c r="D3" s="54"/>
      <c r="E3" s="54"/>
    </row>
    <row r="4" spans="1:5" ht="15.6">
      <c r="C4" s="54" t="s">
        <v>101</v>
      </c>
      <c r="D4" s="54"/>
      <c r="E4" s="54"/>
    </row>
    <row r="5" spans="1:5" ht="15.6">
      <c r="C5" s="54"/>
      <c r="D5" s="54"/>
      <c r="E5" s="54"/>
    </row>
    <row r="6" spans="1:5" ht="15.6">
      <c r="C6" s="54" t="s">
        <v>46</v>
      </c>
      <c r="D6" s="54"/>
      <c r="E6" s="54"/>
    </row>
    <row r="7" spans="1:5" ht="15.6">
      <c r="C7" s="54" t="s">
        <v>47</v>
      </c>
      <c r="D7" s="54"/>
      <c r="E7" s="54"/>
    </row>
    <row r="8" spans="1:5" ht="15.6">
      <c r="C8" s="54" t="s">
        <v>48</v>
      </c>
      <c r="D8" s="54"/>
      <c r="E8" s="54"/>
    </row>
    <row r="9" spans="1:5" ht="15.6">
      <c r="C9" s="54" t="s">
        <v>45</v>
      </c>
      <c r="D9" s="54"/>
      <c r="E9" s="54"/>
    </row>
    <row r="10" spans="1:5" ht="15.6">
      <c r="C10" s="54" t="s">
        <v>97</v>
      </c>
      <c r="D10" s="54"/>
      <c r="E10" s="54"/>
    </row>
    <row r="11" spans="1:5" ht="15.6">
      <c r="C11" s="54" t="s">
        <v>49</v>
      </c>
      <c r="D11" s="54"/>
      <c r="E11" s="54"/>
    </row>
    <row r="12" spans="1:5" ht="15.6">
      <c r="C12" s="26"/>
      <c r="D12" s="26"/>
      <c r="E12" s="26"/>
    </row>
    <row r="13" spans="1:5" ht="15.75" customHeight="1">
      <c r="A13" s="52" t="s">
        <v>50</v>
      </c>
      <c r="B13" s="52"/>
      <c r="C13" s="52"/>
      <c r="D13" s="52"/>
      <c r="E13" s="52"/>
    </row>
    <row r="14" spans="1:5" ht="15.75" customHeight="1">
      <c r="A14" s="52" t="s">
        <v>51</v>
      </c>
      <c r="B14" s="52"/>
      <c r="C14" s="52"/>
      <c r="D14" s="52"/>
      <c r="E14" s="52"/>
    </row>
    <row r="15" spans="1:5" ht="15.75" customHeight="1">
      <c r="A15" s="52" t="s">
        <v>52</v>
      </c>
      <c r="B15" s="52"/>
      <c r="C15" s="52"/>
      <c r="D15" s="52"/>
      <c r="E15" s="52"/>
    </row>
    <row r="16" spans="1:5" ht="15.75" customHeight="1">
      <c r="A16" s="52" t="s">
        <v>53</v>
      </c>
      <c r="B16" s="52"/>
      <c r="C16" s="52"/>
      <c r="D16" s="52"/>
      <c r="E16" s="52"/>
    </row>
    <row r="17" spans="1:11" ht="15.6">
      <c r="A17" s="1"/>
      <c r="B17" s="1"/>
      <c r="C17" s="1"/>
      <c r="D17" s="1"/>
      <c r="E17" s="27" t="s">
        <v>54</v>
      </c>
    </row>
    <row r="18" spans="1:11" ht="21.6" customHeight="1">
      <c r="A18" s="5" t="s">
        <v>36</v>
      </c>
      <c r="B18" s="5" t="s">
        <v>37</v>
      </c>
      <c r="C18" s="5" t="s">
        <v>38</v>
      </c>
      <c r="D18" s="5" t="s">
        <v>39</v>
      </c>
      <c r="E18" s="5" t="s">
        <v>40</v>
      </c>
      <c r="F18" s="1"/>
      <c r="G18" s="1"/>
      <c r="H18" s="1"/>
      <c r="I18" s="1"/>
      <c r="J18" s="1"/>
      <c r="K18" s="1"/>
    </row>
    <row r="19" spans="1:11" ht="15.6">
      <c r="A19" s="2"/>
      <c r="B19" s="3" t="s">
        <v>41</v>
      </c>
      <c r="C19" s="2"/>
      <c r="D19" s="2"/>
      <c r="E19" s="48">
        <f>E20+E35</f>
        <v>8021.2000000000007</v>
      </c>
      <c r="F19" s="1"/>
      <c r="G19" s="1"/>
      <c r="H19" s="1"/>
      <c r="I19" s="1"/>
      <c r="J19" s="1"/>
      <c r="K19" s="1"/>
    </row>
    <row r="20" spans="1:11" ht="46.5" customHeight="1">
      <c r="A20" s="5">
        <v>1</v>
      </c>
      <c r="B20" s="11" t="s">
        <v>0</v>
      </c>
      <c r="C20" s="5" t="s">
        <v>55</v>
      </c>
      <c r="D20" s="5"/>
      <c r="E20" s="35">
        <f>E21+E24+E31</f>
        <v>3172.6</v>
      </c>
      <c r="F20" s="1"/>
      <c r="G20" s="1"/>
      <c r="H20" s="1"/>
      <c r="I20" s="1"/>
      <c r="J20" s="1"/>
      <c r="K20" s="1"/>
    </row>
    <row r="21" spans="1:11" ht="33" customHeight="1">
      <c r="A21" s="2"/>
      <c r="B21" s="7" t="s">
        <v>1</v>
      </c>
      <c r="C21" s="5" t="s">
        <v>56</v>
      </c>
      <c r="D21" s="5"/>
      <c r="E21" s="35">
        <f>E22</f>
        <v>862</v>
      </c>
      <c r="F21" s="1"/>
      <c r="G21" s="1"/>
      <c r="H21" s="1"/>
      <c r="I21" s="1"/>
      <c r="J21" s="1"/>
      <c r="K21" s="1"/>
    </row>
    <row r="22" spans="1:11" ht="31.2">
      <c r="A22" s="8"/>
      <c r="B22" s="7" t="s">
        <v>2</v>
      </c>
      <c r="C22" s="28" t="s">
        <v>57</v>
      </c>
      <c r="D22" s="5"/>
      <c r="E22" s="35">
        <f>E23</f>
        <v>862</v>
      </c>
      <c r="F22" s="1"/>
      <c r="G22" s="1"/>
      <c r="H22" s="1"/>
      <c r="I22" s="1"/>
      <c r="J22" s="1"/>
      <c r="K22" s="1"/>
    </row>
    <row r="23" spans="1:11" ht="93.6">
      <c r="A23" s="8"/>
      <c r="B23" s="7" t="s">
        <v>3</v>
      </c>
      <c r="C23" s="28" t="s">
        <v>57</v>
      </c>
      <c r="D23" s="5">
        <v>100</v>
      </c>
      <c r="E23" s="35">
        <v>862</v>
      </c>
      <c r="F23" s="1"/>
      <c r="G23" s="1"/>
      <c r="H23" s="1"/>
      <c r="I23" s="1"/>
      <c r="J23" s="1"/>
      <c r="K23" s="1"/>
    </row>
    <row r="24" spans="1:11" ht="46.8">
      <c r="A24" s="8"/>
      <c r="B24" s="11" t="s">
        <v>4</v>
      </c>
      <c r="C24" s="28" t="s">
        <v>58</v>
      </c>
      <c r="D24" s="5"/>
      <c r="E24" s="35">
        <f>E25+E29</f>
        <v>2261.1999999999998</v>
      </c>
      <c r="F24" s="1"/>
      <c r="G24" s="1"/>
      <c r="H24" s="1"/>
      <c r="I24" s="1"/>
      <c r="J24" s="1"/>
      <c r="K24" s="1"/>
    </row>
    <row r="25" spans="1:11" ht="31.2">
      <c r="A25" s="8"/>
      <c r="B25" s="11" t="s">
        <v>2</v>
      </c>
      <c r="C25" s="28" t="s">
        <v>59</v>
      </c>
      <c r="D25" s="5"/>
      <c r="E25" s="35">
        <f>E26+E27+E28</f>
        <v>2251.1999999999998</v>
      </c>
      <c r="F25" s="1"/>
      <c r="G25" s="1"/>
      <c r="H25" s="1"/>
      <c r="I25" s="1"/>
      <c r="J25" s="1"/>
      <c r="K25" s="1"/>
    </row>
    <row r="26" spans="1:11" ht="93.6">
      <c r="A26" s="8"/>
      <c r="B26" s="7" t="s">
        <v>3</v>
      </c>
      <c r="C26" s="28" t="s">
        <v>59</v>
      </c>
      <c r="D26" s="5">
        <v>100</v>
      </c>
      <c r="E26" s="35">
        <v>1712</v>
      </c>
      <c r="F26" s="1"/>
      <c r="G26" s="1"/>
      <c r="H26" s="1"/>
      <c r="I26" s="1"/>
      <c r="J26" s="1"/>
      <c r="K26" s="1"/>
    </row>
    <row r="27" spans="1:11" ht="46.8">
      <c r="A27" s="8"/>
      <c r="B27" s="7" t="s">
        <v>5</v>
      </c>
      <c r="C27" s="28" t="s">
        <v>59</v>
      </c>
      <c r="D27" s="5">
        <v>200</v>
      </c>
      <c r="E27" s="35">
        <f>444.2+88</f>
        <v>532.20000000000005</v>
      </c>
      <c r="F27" s="1"/>
      <c r="G27" s="1"/>
      <c r="H27" s="1"/>
      <c r="I27" s="1"/>
      <c r="J27" s="1"/>
      <c r="K27" s="1"/>
    </row>
    <row r="28" spans="1:11" ht="15.6">
      <c r="A28" s="8"/>
      <c r="B28" s="9" t="s">
        <v>6</v>
      </c>
      <c r="C28" s="28" t="s">
        <v>59</v>
      </c>
      <c r="D28" s="5">
        <v>800</v>
      </c>
      <c r="E28" s="35">
        <v>7</v>
      </c>
      <c r="F28" s="1"/>
      <c r="G28" s="1"/>
      <c r="H28" s="1"/>
      <c r="I28" s="1"/>
      <c r="J28" s="1"/>
      <c r="K28" s="1"/>
    </row>
    <row r="29" spans="1:11" ht="46.8">
      <c r="A29" s="8"/>
      <c r="B29" s="7" t="s">
        <v>7</v>
      </c>
      <c r="C29" s="28" t="s">
        <v>60</v>
      </c>
      <c r="D29" s="5"/>
      <c r="E29" s="35">
        <f>E30</f>
        <v>10</v>
      </c>
      <c r="F29" s="1"/>
      <c r="G29" s="1"/>
      <c r="H29" s="1"/>
      <c r="I29" s="1"/>
      <c r="J29" s="1"/>
      <c r="K29" s="1"/>
    </row>
    <row r="30" spans="1:11" ht="15.6">
      <c r="A30" s="8"/>
      <c r="B30" s="2" t="s">
        <v>6</v>
      </c>
      <c r="C30" s="28" t="s">
        <v>60</v>
      </c>
      <c r="D30" s="5">
        <v>800</v>
      </c>
      <c r="E30" s="35">
        <v>10</v>
      </c>
      <c r="F30" s="1"/>
      <c r="G30" s="1"/>
      <c r="H30" s="1"/>
      <c r="I30" s="1"/>
      <c r="J30" s="1"/>
      <c r="K30" s="1"/>
    </row>
    <row r="31" spans="1:11" ht="31.2">
      <c r="A31" s="8"/>
      <c r="B31" s="7" t="s">
        <v>8</v>
      </c>
      <c r="C31" s="28" t="s">
        <v>94</v>
      </c>
      <c r="D31" s="5"/>
      <c r="E31" s="35">
        <f>E32</f>
        <v>49.4</v>
      </c>
      <c r="F31" s="1"/>
      <c r="G31" s="1"/>
      <c r="H31" s="1"/>
      <c r="I31" s="1"/>
      <c r="J31" s="1"/>
      <c r="K31" s="1"/>
    </row>
    <row r="32" spans="1:11" ht="33.75" customHeight="1">
      <c r="A32" s="8"/>
      <c r="B32" s="7" t="s">
        <v>9</v>
      </c>
      <c r="C32" s="28" t="s">
        <v>61</v>
      </c>
      <c r="D32" s="5"/>
      <c r="E32" s="35">
        <f>E33</f>
        <v>49.4</v>
      </c>
      <c r="F32" s="1"/>
      <c r="G32" s="1"/>
      <c r="H32" s="1"/>
      <c r="I32" s="1"/>
      <c r="J32" s="1"/>
      <c r="K32" s="1"/>
    </row>
    <row r="33" spans="1:11" ht="60.75" customHeight="1">
      <c r="A33" s="8"/>
      <c r="B33" s="7" t="s">
        <v>10</v>
      </c>
      <c r="C33" s="28" t="s">
        <v>62</v>
      </c>
      <c r="D33" s="5"/>
      <c r="E33" s="35">
        <f>E34</f>
        <v>49.4</v>
      </c>
      <c r="F33" s="1"/>
      <c r="G33" s="1"/>
      <c r="H33" s="1"/>
      <c r="I33" s="1"/>
      <c r="J33" s="1"/>
      <c r="K33" s="1"/>
    </row>
    <row r="34" spans="1:11" ht="15.6">
      <c r="A34" s="8"/>
      <c r="B34" s="2" t="s">
        <v>11</v>
      </c>
      <c r="C34" s="28" t="s">
        <v>62</v>
      </c>
      <c r="D34" s="5">
        <v>500</v>
      </c>
      <c r="E34" s="35">
        <v>49.4</v>
      </c>
      <c r="F34" s="1"/>
      <c r="G34" s="1"/>
      <c r="H34" s="1"/>
      <c r="I34" s="1"/>
      <c r="J34" s="1"/>
      <c r="K34" s="1"/>
    </row>
    <row r="35" spans="1:11" ht="31.2">
      <c r="A35" s="2"/>
      <c r="B35" s="11" t="s">
        <v>12</v>
      </c>
      <c r="C35" s="5" t="s">
        <v>63</v>
      </c>
      <c r="D35" s="5"/>
      <c r="E35" s="35">
        <f>E36+E50+E62+E68+E73+E54</f>
        <v>4848.6000000000004</v>
      </c>
      <c r="F35" s="1"/>
      <c r="G35" s="1"/>
      <c r="H35" s="1"/>
      <c r="I35" s="1"/>
      <c r="J35" s="1"/>
      <c r="K35" s="1"/>
    </row>
    <row r="36" spans="1:11" ht="31.2">
      <c r="A36" s="2"/>
      <c r="B36" s="7" t="s">
        <v>13</v>
      </c>
      <c r="C36" s="5" t="s">
        <v>64</v>
      </c>
      <c r="D36" s="5"/>
      <c r="E36" s="35">
        <f>E37</f>
        <v>96</v>
      </c>
      <c r="F36" s="1"/>
      <c r="G36" s="1"/>
      <c r="H36" s="1"/>
      <c r="I36" s="1"/>
      <c r="J36" s="1"/>
      <c r="K36" s="1"/>
    </row>
    <row r="37" spans="1:11" ht="31.2">
      <c r="A37" s="2"/>
      <c r="B37" s="7" t="s">
        <v>14</v>
      </c>
      <c r="C37" s="5" t="s">
        <v>65</v>
      </c>
      <c r="D37" s="5"/>
      <c r="E37" s="35">
        <f>E38+E40+E42+E44+E46+E48</f>
        <v>96</v>
      </c>
      <c r="F37" s="1"/>
      <c r="G37" s="1"/>
      <c r="H37" s="1"/>
      <c r="I37" s="1"/>
      <c r="J37" s="1"/>
      <c r="K37" s="1"/>
    </row>
    <row r="38" spans="1:11" ht="62.4">
      <c r="A38" s="2"/>
      <c r="B38" s="7" t="s">
        <v>15</v>
      </c>
      <c r="C38" s="5" t="s">
        <v>66</v>
      </c>
      <c r="D38" s="5"/>
      <c r="E38" s="35">
        <f>E39</f>
        <v>5</v>
      </c>
      <c r="F38" s="1"/>
      <c r="G38" s="1"/>
      <c r="H38" s="1"/>
      <c r="I38" s="1"/>
      <c r="J38" s="1"/>
      <c r="K38" s="1"/>
    </row>
    <row r="39" spans="1:11" ht="46.8">
      <c r="A39" s="2"/>
      <c r="B39" s="7" t="s">
        <v>5</v>
      </c>
      <c r="C39" s="5" t="s">
        <v>66</v>
      </c>
      <c r="D39" s="5">
        <v>200</v>
      </c>
      <c r="E39" s="35">
        <v>5</v>
      </c>
      <c r="F39" s="1"/>
      <c r="G39" s="1"/>
      <c r="H39" s="1"/>
      <c r="I39" s="1"/>
      <c r="J39" s="1"/>
      <c r="K39" s="1"/>
    </row>
    <row r="40" spans="1:11" ht="78">
      <c r="A40" s="4"/>
      <c r="B40" s="7" t="s">
        <v>16</v>
      </c>
      <c r="C40" s="29" t="s">
        <v>67</v>
      </c>
      <c r="D40" s="29"/>
      <c r="E40" s="36">
        <f>E41</f>
        <v>3</v>
      </c>
      <c r="F40" s="1"/>
      <c r="G40" s="1"/>
      <c r="H40" s="1"/>
      <c r="I40" s="1"/>
      <c r="J40" s="1"/>
      <c r="K40" s="1"/>
    </row>
    <row r="41" spans="1:11" ht="46.8">
      <c r="A41" s="2"/>
      <c r="B41" s="7" t="s">
        <v>5</v>
      </c>
      <c r="C41" s="5" t="s">
        <v>67</v>
      </c>
      <c r="D41" s="5">
        <v>200</v>
      </c>
      <c r="E41" s="35">
        <v>3</v>
      </c>
      <c r="F41" s="1"/>
      <c r="G41" s="1"/>
      <c r="H41" s="1"/>
      <c r="I41" s="1"/>
      <c r="J41" s="1"/>
      <c r="K41" s="1"/>
    </row>
    <row r="42" spans="1:11" ht="78">
      <c r="A42" s="2"/>
      <c r="B42" s="7" t="s">
        <v>17</v>
      </c>
      <c r="C42" s="5" t="s">
        <v>68</v>
      </c>
      <c r="D42" s="5"/>
      <c r="E42" s="35">
        <f>E43</f>
        <v>43</v>
      </c>
      <c r="F42" s="1"/>
      <c r="G42" s="1"/>
      <c r="H42" s="1"/>
      <c r="I42" s="1"/>
      <c r="J42" s="1"/>
      <c r="K42" s="1"/>
    </row>
    <row r="43" spans="1:11" ht="46.8">
      <c r="A43" s="2"/>
      <c r="B43" s="6" t="s">
        <v>5</v>
      </c>
      <c r="C43" s="5" t="s">
        <v>68</v>
      </c>
      <c r="D43" s="5">
        <v>200</v>
      </c>
      <c r="E43" s="35">
        <v>43</v>
      </c>
      <c r="F43" s="1"/>
      <c r="G43" s="1"/>
      <c r="H43" s="1"/>
      <c r="I43" s="1"/>
      <c r="J43" s="1"/>
      <c r="K43" s="1"/>
    </row>
    <row r="44" spans="1:11" ht="62.4">
      <c r="A44" s="2"/>
      <c r="B44" s="7" t="s">
        <v>69</v>
      </c>
      <c r="C44" s="5" t="s">
        <v>70</v>
      </c>
      <c r="D44" s="5"/>
      <c r="E44" s="35">
        <f>E45</f>
        <v>30</v>
      </c>
      <c r="F44" s="1"/>
      <c r="G44" s="1"/>
      <c r="H44" s="1"/>
      <c r="I44" s="1"/>
      <c r="J44" s="1"/>
      <c r="K44" s="1"/>
    </row>
    <row r="45" spans="1:11" ht="46.8">
      <c r="A45" s="2"/>
      <c r="B45" s="7" t="s">
        <v>5</v>
      </c>
      <c r="C45" s="5" t="s">
        <v>70</v>
      </c>
      <c r="D45" s="5">
        <v>200</v>
      </c>
      <c r="E45" s="35">
        <v>30</v>
      </c>
      <c r="F45" s="1"/>
      <c r="G45" s="1"/>
      <c r="H45" s="1"/>
      <c r="I45" s="1"/>
      <c r="J45" s="1"/>
      <c r="K45" s="1"/>
    </row>
    <row r="46" spans="1:11" ht="93.6">
      <c r="A46" s="2"/>
      <c r="B46" s="7" t="s">
        <v>71</v>
      </c>
      <c r="C46" s="5" t="s">
        <v>72</v>
      </c>
      <c r="D46" s="5"/>
      <c r="E46" s="35">
        <f>E47</f>
        <v>5</v>
      </c>
      <c r="F46" s="1"/>
      <c r="G46" s="1"/>
      <c r="H46" s="1"/>
      <c r="I46" s="1"/>
      <c r="J46" s="1"/>
      <c r="K46" s="1"/>
    </row>
    <row r="47" spans="1:11" ht="46.8">
      <c r="A47" s="2"/>
      <c r="B47" s="6" t="s">
        <v>5</v>
      </c>
      <c r="C47" s="5" t="s">
        <v>72</v>
      </c>
      <c r="D47" s="5">
        <v>200</v>
      </c>
      <c r="E47" s="35">
        <v>5</v>
      </c>
      <c r="F47" s="1"/>
      <c r="G47" s="1"/>
      <c r="H47" s="1"/>
      <c r="I47" s="1"/>
      <c r="J47" s="1"/>
      <c r="K47" s="1"/>
    </row>
    <row r="48" spans="1:11" ht="46.8">
      <c r="A48" s="8"/>
      <c r="B48" s="9" t="s">
        <v>42</v>
      </c>
      <c r="C48" s="28" t="s">
        <v>73</v>
      </c>
      <c r="D48" s="5"/>
      <c r="E48" s="35">
        <f>E49</f>
        <v>10</v>
      </c>
      <c r="F48" s="1"/>
      <c r="G48" s="1"/>
      <c r="H48" s="1"/>
      <c r="I48" s="1"/>
      <c r="J48" s="1"/>
      <c r="K48" s="1"/>
    </row>
    <row r="49" spans="1:11" ht="46.8">
      <c r="A49" s="2"/>
      <c r="B49" s="6" t="s">
        <v>5</v>
      </c>
      <c r="C49" s="5" t="s">
        <v>73</v>
      </c>
      <c r="D49" s="5">
        <v>200</v>
      </c>
      <c r="E49" s="35">
        <v>10</v>
      </c>
      <c r="F49" s="1"/>
      <c r="G49" s="1"/>
      <c r="H49" s="1"/>
      <c r="I49" s="1"/>
      <c r="J49" s="1"/>
      <c r="K49" s="1"/>
    </row>
    <row r="50" spans="1:11" ht="15.6">
      <c r="A50" s="2"/>
      <c r="B50" s="13" t="s">
        <v>18</v>
      </c>
      <c r="C50" s="5" t="s">
        <v>74</v>
      </c>
      <c r="D50" s="5"/>
      <c r="E50" s="35">
        <f>E51</f>
        <v>873.59999999999991</v>
      </c>
      <c r="F50" s="1"/>
      <c r="G50" s="1"/>
      <c r="H50" s="1"/>
      <c r="I50" s="1"/>
      <c r="J50" s="1"/>
      <c r="K50" s="1"/>
    </row>
    <row r="51" spans="1:11" ht="31.2">
      <c r="A51" s="2"/>
      <c r="B51" s="10" t="s">
        <v>19</v>
      </c>
      <c r="C51" s="5" t="s">
        <v>75</v>
      </c>
      <c r="D51" s="5"/>
      <c r="E51" s="35">
        <f>E52</f>
        <v>873.59999999999991</v>
      </c>
      <c r="F51" s="1"/>
      <c r="G51" s="1"/>
      <c r="H51" s="1"/>
      <c r="I51" s="1"/>
      <c r="J51" s="1"/>
      <c r="K51" s="1"/>
    </row>
    <row r="52" spans="1:11" ht="15.6">
      <c r="A52" s="14"/>
      <c r="B52" s="15" t="s">
        <v>20</v>
      </c>
      <c r="C52" s="30" t="s">
        <v>76</v>
      </c>
      <c r="D52" s="29"/>
      <c r="E52" s="36">
        <f>E53</f>
        <v>873.59999999999991</v>
      </c>
      <c r="F52" s="1"/>
      <c r="G52" s="1"/>
      <c r="H52" s="1"/>
      <c r="I52" s="1"/>
      <c r="J52" s="1"/>
      <c r="K52" s="1"/>
    </row>
    <row r="53" spans="1:11" ht="46.8">
      <c r="A53" s="2"/>
      <c r="B53" s="16" t="s">
        <v>5</v>
      </c>
      <c r="C53" s="5" t="s">
        <v>76</v>
      </c>
      <c r="D53" s="5">
        <v>200</v>
      </c>
      <c r="E53" s="35">
        <f>673.9+199.7</f>
        <v>873.59999999999991</v>
      </c>
      <c r="F53" s="1"/>
      <c r="G53" s="1"/>
      <c r="H53" s="1"/>
      <c r="I53" s="1"/>
      <c r="J53" s="1"/>
      <c r="K53" s="1"/>
    </row>
    <row r="54" spans="1:11" ht="15.6">
      <c r="A54" s="2"/>
      <c r="B54" s="13" t="s">
        <v>21</v>
      </c>
      <c r="C54" s="5" t="s">
        <v>77</v>
      </c>
      <c r="D54" s="5"/>
      <c r="E54" s="35">
        <f>E55</f>
        <v>1419.7</v>
      </c>
      <c r="F54" s="1"/>
      <c r="G54" s="1"/>
      <c r="H54" s="1"/>
      <c r="I54" s="1"/>
      <c r="J54" s="1"/>
      <c r="K54" s="1"/>
    </row>
    <row r="55" spans="1:11" ht="31.2">
      <c r="A55" s="2"/>
      <c r="B55" s="11" t="s">
        <v>22</v>
      </c>
      <c r="C55" s="5" t="s">
        <v>78</v>
      </c>
      <c r="D55" s="5"/>
      <c r="E55" s="35">
        <f>E56+E58+E60</f>
        <v>1419.7</v>
      </c>
      <c r="F55" s="1"/>
      <c r="G55" s="1"/>
      <c r="H55" s="1"/>
      <c r="I55" s="1"/>
      <c r="J55" s="1"/>
      <c r="K55" s="1"/>
    </row>
    <row r="56" spans="1:11" ht="15.6">
      <c r="A56" s="2"/>
      <c r="B56" s="13" t="s">
        <v>23</v>
      </c>
      <c r="C56" s="5" t="s">
        <v>79</v>
      </c>
      <c r="D56" s="5"/>
      <c r="E56" s="35">
        <f>E57</f>
        <v>65</v>
      </c>
      <c r="F56" s="1"/>
      <c r="G56" s="1"/>
      <c r="H56" s="1"/>
      <c r="I56" s="1"/>
      <c r="J56" s="1"/>
      <c r="K56" s="1"/>
    </row>
    <row r="57" spans="1:11" ht="46.8">
      <c r="A57" s="4"/>
      <c r="B57" s="17" t="s">
        <v>5</v>
      </c>
      <c r="C57" s="29" t="s">
        <v>79</v>
      </c>
      <c r="D57" s="5">
        <v>200</v>
      </c>
      <c r="E57" s="35">
        <v>65</v>
      </c>
      <c r="F57" s="1"/>
      <c r="G57" s="1"/>
      <c r="H57" s="1"/>
      <c r="I57" s="1"/>
      <c r="J57" s="1"/>
      <c r="K57" s="1"/>
    </row>
    <row r="58" spans="1:11" ht="15.6">
      <c r="A58" s="2"/>
      <c r="B58" s="42" t="s">
        <v>24</v>
      </c>
      <c r="C58" s="43" t="s">
        <v>80</v>
      </c>
      <c r="D58" s="44"/>
      <c r="E58" s="45">
        <f>E59</f>
        <v>74.900000000000006</v>
      </c>
      <c r="F58" s="1"/>
      <c r="G58" s="1"/>
      <c r="H58" s="1"/>
      <c r="I58" s="1"/>
      <c r="J58" s="1"/>
      <c r="K58" s="1"/>
    </row>
    <row r="59" spans="1:11" ht="46.8">
      <c r="A59" s="19"/>
      <c r="B59" s="20" t="s">
        <v>5</v>
      </c>
      <c r="C59" s="47" t="s">
        <v>80</v>
      </c>
      <c r="D59" s="5">
        <v>200</v>
      </c>
      <c r="E59" s="35">
        <f>12+62.9</f>
        <v>74.900000000000006</v>
      </c>
      <c r="F59" s="1"/>
      <c r="G59" s="1"/>
      <c r="H59" s="1"/>
      <c r="I59" s="1"/>
      <c r="J59" s="1"/>
      <c r="K59" s="1"/>
    </row>
    <row r="60" spans="1:11" ht="31.2">
      <c r="A60" s="46"/>
      <c r="B60" s="51" t="s">
        <v>99</v>
      </c>
      <c r="C60" s="43" t="s">
        <v>98</v>
      </c>
      <c r="D60" s="43"/>
      <c r="E60" s="45">
        <f>E61</f>
        <v>1279.8</v>
      </c>
      <c r="F60" s="1"/>
      <c r="G60" s="1"/>
      <c r="H60" s="1"/>
      <c r="I60" s="1"/>
      <c r="J60" s="1"/>
      <c r="K60" s="1"/>
    </row>
    <row r="61" spans="1:11" ht="46.8">
      <c r="A61" s="46"/>
      <c r="B61" s="49" t="s">
        <v>5</v>
      </c>
      <c r="C61" s="43" t="s">
        <v>98</v>
      </c>
      <c r="D61" s="43">
        <v>200</v>
      </c>
      <c r="E61" s="45">
        <v>1279.8</v>
      </c>
      <c r="F61" s="1"/>
      <c r="G61" s="1"/>
      <c r="H61" s="1"/>
      <c r="I61" s="1"/>
      <c r="J61" s="1"/>
      <c r="K61" s="1"/>
    </row>
    <row r="62" spans="1:11" ht="15.6">
      <c r="A62" s="14"/>
      <c r="B62" s="18" t="s">
        <v>25</v>
      </c>
      <c r="C62" s="30" t="s">
        <v>95</v>
      </c>
      <c r="D62" s="5"/>
      <c r="E62" s="35">
        <f>E63</f>
        <v>2119</v>
      </c>
      <c r="F62" s="1"/>
      <c r="G62" s="1"/>
      <c r="H62" s="1"/>
      <c r="I62" s="1"/>
      <c r="J62" s="1"/>
      <c r="K62" s="1"/>
    </row>
    <row r="63" spans="1:11" ht="24.75" customHeight="1">
      <c r="A63" s="2"/>
      <c r="B63" s="15" t="s">
        <v>26</v>
      </c>
      <c r="C63" s="5" t="s">
        <v>96</v>
      </c>
      <c r="D63" s="28"/>
      <c r="E63" s="35">
        <f>E64</f>
        <v>2119</v>
      </c>
      <c r="F63" s="1"/>
      <c r="G63" s="1"/>
      <c r="H63" s="1"/>
      <c r="I63" s="1"/>
      <c r="J63" s="1"/>
      <c r="K63" s="1"/>
    </row>
    <row r="64" spans="1:11" ht="29.25" customHeight="1">
      <c r="A64" s="19"/>
      <c r="B64" s="20" t="s">
        <v>27</v>
      </c>
      <c r="C64" s="31" t="s">
        <v>81</v>
      </c>
      <c r="D64" s="5"/>
      <c r="E64" s="35">
        <f>E65+E66+E67</f>
        <v>2119</v>
      </c>
      <c r="F64" s="1"/>
      <c r="G64" s="1"/>
      <c r="H64" s="1"/>
      <c r="I64" s="1"/>
      <c r="J64" s="1"/>
      <c r="K64" s="1"/>
    </row>
    <row r="65" spans="1:11" ht="93.6">
      <c r="A65" s="8"/>
      <c r="B65" s="15" t="s">
        <v>3</v>
      </c>
      <c r="C65" s="28" t="s">
        <v>81</v>
      </c>
      <c r="D65" s="5">
        <v>100</v>
      </c>
      <c r="E65" s="35">
        <v>1831</v>
      </c>
      <c r="F65" s="1"/>
      <c r="G65" s="1"/>
      <c r="H65" s="1"/>
      <c r="I65" s="1"/>
      <c r="J65" s="1"/>
      <c r="K65" s="1"/>
    </row>
    <row r="66" spans="1:11" ht="46.8">
      <c r="A66" s="2"/>
      <c r="B66" s="11" t="s">
        <v>5</v>
      </c>
      <c r="C66" s="5" t="s">
        <v>81</v>
      </c>
      <c r="D66" s="5">
        <v>200</v>
      </c>
      <c r="E66" s="35">
        <f>120+165</f>
        <v>285</v>
      </c>
      <c r="F66" s="1"/>
      <c r="G66" s="1"/>
      <c r="H66" s="1"/>
      <c r="I66" s="1"/>
      <c r="J66" s="1"/>
      <c r="K66" s="1"/>
    </row>
    <row r="67" spans="1:11" ht="15.6">
      <c r="A67" s="2"/>
      <c r="B67" s="12" t="s">
        <v>6</v>
      </c>
      <c r="C67" s="5" t="s">
        <v>81</v>
      </c>
      <c r="D67" s="5">
        <v>800</v>
      </c>
      <c r="E67" s="35">
        <v>3</v>
      </c>
      <c r="F67" s="1"/>
      <c r="G67" s="1"/>
      <c r="H67" s="1"/>
      <c r="I67" s="1"/>
      <c r="J67" s="1"/>
      <c r="K67" s="1"/>
    </row>
    <row r="68" spans="1:11" ht="17.25" customHeight="1">
      <c r="A68" s="8"/>
      <c r="B68" s="9" t="s">
        <v>28</v>
      </c>
      <c r="C68" s="28" t="s">
        <v>82</v>
      </c>
      <c r="D68" s="5"/>
      <c r="E68" s="35">
        <f>E69</f>
        <v>223</v>
      </c>
      <c r="F68" s="1"/>
      <c r="G68" s="1"/>
      <c r="H68" s="1"/>
      <c r="I68" s="1"/>
      <c r="J68" s="1"/>
      <c r="K68" s="1"/>
    </row>
    <row r="69" spans="1:11" ht="31.2">
      <c r="A69" s="2"/>
      <c r="B69" s="6" t="s">
        <v>29</v>
      </c>
      <c r="C69" s="5" t="s">
        <v>83</v>
      </c>
      <c r="D69" s="5"/>
      <c r="E69" s="35">
        <f>E70</f>
        <v>223</v>
      </c>
      <c r="F69" s="1"/>
      <c r="G69" s="1"/>
      <c r="H69" s="1"/>
      <c r="I69" s="1"/>
      <c r="J69" s="1"/>
      <c r="K69" s="1"/>
    </row>
    <row r="70" spans="1:11" ht="36" customHeight="1">
      <c r="A70" s="8"/>
      <c r="B70" s="22" t="s">
        <v>27</v>
      </c>
      <c r="C70" s="28" t="s">
        <v>84</v>
      </c>
      <c r="D70" s="5"/>
      <c r="E70" s="35">
        <f>E71+E72</f>
        <v>223</v>
      </c>
      <c r="F70" s="1"/>
      <c r="G70" s="1"/>
      <c r="H70" s="1"/>
      <c r="I70" s="1"/>
      <c r="J70" s="1"/>
      <c r="K70" s="1"/>
    </row>
    <row r="71" spans="1:11" ht="93.6">
      <c r="A71" s="8"/>
      <c r="B71" s="23" t="s">
        <v>3</v>
      </c>
      <c r="C71" s="28" t="s">
        <v>84</v>
      </c>
      <c r="D71" s="5">
        <v>100</v>
      </c>
      <c r="E71" s="35">
        <v>218</v>
      </c>
      <c r="F71" s="1"/>
      <c r="G71" s="1"/>
      <c r="H71" s="1"/>
      <c r="I71" s="1"/>
      <c r="J71" s="1"/>
      <c r="K71" s="1"/>
    </row>
    <row r="72" spans="1:11" ht="46.8">
      <c r="A72" s="14"/>
      <c r="B72" s="24" t="s">
        <v>5</v>
      </c>
      <c r="C72" s="30" t="s">
        <v>84</v>
      </c>
      <c r="D72" s="5">
        <v>200</v>
      </c>
      <c r="E72" s="35">
        <v>5</v>
      </c>
      <c r="F72" s="1"/>
      <c r="G72" s="1"/>
      <c r="H72" s="1"/>
      <c r="I72" s="1"/>
      <c r="J72" s="1"/>
      <c r="K72" s="1"/>
    </row>
    <row r="73" spans="1:11" ht="31.2">
      <c r="A73" s="2"/>
      <c r="B73" s="9" t="s">
        <v>43</v>
      </c>
      <c r="C73" s="5" t="s">
        <v>85</v>
      </c>
      <c r="D73" s="28"/>
      <c r="E73" s="35">
        <f>E74</f>
        <v>117.3</v>
      </c>
      <c r="F73" s="1"/>
      <c r="G73" s="1"/>
      <c r="H73" s="1"/>
      <c r="I73" s="1"/>
      <c r="J73" s="1"/>
      <c r="K73" s="1"/>
    </row>
    <row r="74" spans="1:11" ht="31.2">
      <c r="A74" s="21"/>
      <c r="B74" s="25" t="s">
        <v>30</v>
      </c>
      <c r="C74" s="32" t="s">
        <v>86</v>
      </c>
      <c r="D74" s="5"/>
      <c r="E74" s="35">
        <f>E75+E77+E79+E81</f>
        <v>117.3</v>
      </c>
      <c r="F74" s="1"/>
      <c r="G74" s="1"/>
      <c r="H74" s="1"/>
      <c r="I74" s="1"/>
      <c r="J74" s="1"/>
      <c r="K74" s="1"/>
    </row>
    <row r="75" spans="1:11" ht="62.4">
      <c r="A75" s="4"/>
      <c r="B75" s="50" t="s">
        <v>31</v>
      </c>
      <c r="C75" s="37" t="s">
        <v>93</v>
      </c>
      <c r="D75" s="37"/>
      <c r="E75" s="38">
        <v>3.4</v>
      </c>
      <c r="F75" s="1"/>
      <c r="G75" s="1"/>
      <c r="H75" s="1"/>
      <c r="I75" s="1"/>
      <c r="J75" s="1"/>
      <c r="K75" s="1"/>
    </row>
    <row r="76" spans="1:11" ht="46.8">
      <c r="A76" s="7"/>
      <c r="B76" s="39" t="s">
        <v>5</v>
      </c>
      <c r="C76" s="40" t="s">
        <v>93</v>
      </c>
      <c r="D76" s="40">
        <v>200</v>
      </c>
      <c r="E76" s="41">
        <v>3.4</v>
      </c>
      <c r="F76" s="1"/>
      <c r="G76" s="1"/>
      <c r="H76" s="1"/>
      <c r="I76" s="1"/>
      <c r="J76" s="1"/>
      <c r="K76" s="1"/>
    </row>
    <row r="77" spans="1:11" ht="62.4">
      <c r="A77" s="7"/>
      <c r="B77" s="7" t="s">
        <v>32</v>
      </c>
      <c r="C77" s="33" t="s">
        <v>87</v>
      </c>
      <c r="D77" s="33"/>
      <c r="E77" s="34">
        <f>E78</f>
        <v>12</v>
      </c>
      <c r="F77" s="1"/>
      <c r="G77" s="1"/>
      <c r="H77" s="1"/>
      <c r="I77" s="1"/>
      <c r="J77" s="1"/>
      <c r="K77" s="1"/>
    </row>
    <row r="78" spans="1:11" ht="31.2">
      <c r="A78" s="7"/>
      <c r="B78" s="7" t="s">
        <v>33</v>
      </c>
      <c r="C78" s="33" t="s">
        <v>87</v>
      </c>
      <c r="D78" s="33">
        <v>300</v>
      </c>
      <c r="E78" s="34">
        <v>12</v>
      </c>
      <c r="F78" s="1"/>
      <c r="G78" s="1"/>
      <c r="H78" s="1"/>
      <c r="I78" s="1"/>
      <c r="J78" s="1"/>
      <c r="K78" s="1"/>
    </row>
    <row r="79" spans="1:11" ht="46.8">
      <c r="A79" s="7"/>
      <c r="B79" s="7" t="s">
        <v>34</v>
      </c>
      <c r="C79" s="33" t="s">
        <v>88</v>
      </c>
      <c r="D79" s="33"/>
      <c r="E79" s="34">
        <f>E80</f>
        <v>98.1</v>
      </c>
      <c r="F79" s="1"/>
      <c r="G79" s="1"/>
      <c r="H79" s="1"/>
      <c r="I79" s="1"/>
      <c r="J79" s="1"/>
      <c r="K79" s="1"/>
    </row>
    <row r="80" spans="1:11" ht="93.6">
      <c r="A80" s="7"/>
      <c r="B80" s="7" t="s">
        <v>3</v>
      </c>
      <c r="C80" s="33" t="s">
        <v>88</v>
      </c>
      <c r="D80" s="33">
        <v>100</v>
      </c>
      <c r="E80" s="34">
        <v>98.1</v>
      </c>
      <c r="F80" s="1"/>
      <c r="G80" s="1"/>
      <c r="H80" s="1"/>
      <c r="I80" s="1"/>
      <c r="J80" s="1"/>
      <c r="K80" s="1"/>
    </row>
    <row r="81" spans="1:11" ht="46.8">
      <c r="A81" s="7"/>
      <c r="B81" s="7" t="s">
        <v>35</v>
      </c>
      <c r="C81" s="33" t="s">
        <v>89</v>
      </c>
      <c r="D81" s="33"/>
      <c r="E81" s="34">
        <f>E82</f>
        <v>3.8</v>
      </c>
      <c r="F81" s="1"/>
      <c r="G81" s="1"/>
      <c r="H81" s="1"/>
      <c r="I81" s="1"/>
      <c r="J81" s="1"/>
      <c r="K81" s="1"/>
    </row>
    <row r="82" spans="1:11" ht="46.8">
      <c r="A82" s="7"/>
      <c r="B82" s="7" t="s">
        <v>5</v>
      </c>
      <c r="C82" s="33" t="s">
        <v>89</v>
      </c>
      <c r="D82" s="33">
        <v>200</v>
      </c>
      <c r="E82" s="34">
        <v>3.8</v>
      </c>
      <c r="F82" s="1"/>
      <c r="G82" s="1"/>
      <c r="H82" s="1"/>
      <c r="I82" s="1"/>
      <c r="J82" s="1"/>
      <c r="K82" s="1"/>
    </row>
    <row r="84" spans="1:11" ht="15.6">
      <c r="A84" s="55" t="s">
        <v>90</v>
      </c>
      <c r="B84" s="55"/>
      <c r="C84" s="1"/>
      <c r="D84" s="1"/>
      <c r="E84" s="1"/>
    </row>
    <row r="85" spans="1:11" ht="15.6">
      <c r="A85" s="55" t="s">
        <v>91</v>
      </c>
      <c r="B85" s="55"/>
      <c r="C85" s="1"/>
      <c r="D85" s="56" t="s">
        <v>92</v>
      </c>
      <c r="E85" s="56"/>
    </row>
    <row r="86" spans="1:11" ht="15.6">
      <c r="A86" s="1"/>
      <c r="B86" s="1"/>
      <c r="C86" s="1"/>
      <c r="D86" s="1"/>
      <c r="E86" s="1"/>
    </row>
  </sheetData>
  <mergeCells count="18">
    <mergeCell ref="A16:E16"/>
    <mergeCell ref="A15:E15"/>
    <mergeCell ref="A84:B84"/>
    <mergeCell ref="A85:B85"/>
    <mergeCell ref="D85:E85"/>
    <mergeCell ref="A13:E13"/>
    <mergeCell ref="A14:E14"/>
    <mergeCell ref="C1:E1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</mergeCells>
  <pageMargins left="1.1023622047244095" right="0.31496062992125984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2021-06-28T10:26:49Z</dcterms:modified>
</cp:coreProperties>
</file>